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Z:\statistics\Statistics for the Website\Internet2021\split files gre\"/>
    </mc:Choice>
  </mc:AlternateContent>
  <xr:revisionPtr revIDLastSave="0" documentId="13_ncr:1_{4A518699-997D-42A3-AA2C-23F12A57759F}" xr6:coauthVersionLast="47" xr6:coauthVersionMax="47" xr10:uidLastSave="{00000000-0000-0000-0000-000000000000}"/>
  <bookViews>
    <workbookView xWindow="90" yWindow="240" windowWidth="16905" windowHeight="15255" tabRatio="756" xr2:uid="{00000000-000D-0000-FFFF-FFFF00000000}"/>
  </bookViews>
  <sheets>
    <sheet name="Σοβαρο ανα κατηγορία" sheetId="1" r:id="rId1"/>
    <sheet name="Σοβαρό Εγκλημα" sheetId="2" r:id="rId2"/>
    <sheet name="Σοβαρό Έγκλημα ανά Επαρχία" sheetId="3" r:id="rId3"/>
  </sheets>
  <externalReferences>
    <externalReference r:id="rId4"/>
  </externalReferences>
  <definedNames>
    <definedName name="dBase">[1]Settings!$A$7:$G$18</definedName>
    <definedName name="_xlnm.Print_Area" localSheetId="1">'Σοβαρό Εγκλημα'!$A$1:$J$21</definedName>
    <definedName name="_xlnm.Print_Area" localSheetId="2">'Σοβαρό Έγκλημα ανά Επαρχία'!$A$1:$J$16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E15" i="1"/>
  <c r="G14" i="1"/>
  <c r="J14" i="1"/>
  <c r="I15" i="1" l="1"/>
  <c r="H15" i="1"/>
  <c r="G9" i="3"/>
  <c r="D9" i="3"/>
  <c r="G8" i="3"/>
  <c r="D8" i="3"/>
  <c r="G7" i="3"/>
  <c r="D7" i="3"/>
  <c r="G6" i="3"/>
  <c r="D6" i="3"/>
  <c r="G5" i="3"/>
  <c r="D5" i="3"/>
  <c r="G4" i="3"/>
  <c r="D4" i="3"/>
  <c r="G14" i="2"/>
  <c r="D14" i="2"/>
  <c r="G13" i="2"/>
  <c r="D13" i="2"/>
  <c r="G12" i="2"/>
  <c r="D12" i="2"/>
  <c r="G11" i="2"/>
  <c r="D11" i="2"/>
  <c r="G10" i="2"/>
  <c r="D10" i="2"/>
  <c r="G9" i="2"/>
  <c r="D9" i="2"/>
  <c r="G8" i="2"/>
  <c r="D8" i="2"/>
  <c r="G7" i="2"/>
  <c r="D7" i="2"/>
  <c r="G6" i="2"/>
  <c r="D6" i="2"/>
  <c r="G5" i="2"/>
  <c r="D5" i="2"/>
  <c r="G4" i="2"/>
  <c r="D4" i="2"/>
  <c r="C15" i="1"/>
  <c r="B15" i="1"/>
  <c r="D15" i="1" s="1"/>
  <c r="G13" i="1"/>
  <c r="D13" i="1"/>
  <c r="G12" i="1"/>
  <c r="D12" i="1"/>
  <c r="G11" i="1"/>
  <c r="D11" i="1"/>
  <c r="G10" i="1"/>
  <c r="D10" i="1"/>
  <c r="G9" i="1"/>
  <c r="D9" i="1"/>
  <c r="G8" i="1"/>
  <c r="D8" i="1"/>
  <c r="G7" i="1"/>
  <c r="D7" i="1"/>
  <c r="G6" i="1"/>
  <c r="D6" i="1"/>
  <c r="G5" i="1"/>
  <c r="D5" i="1"/>
  <c r="G4" i="1"/>
  <c r="D4" i="1"/>
  <c r="G15" i="1" l="1"/>
  <c r="F15" i="2"/>
  <c r="E15" i="2"/>
  <c r="C15" i="2"/>
  <c r="B15" i="2"/>
  <c r="G15" i="2" l="1"/>
  <c r="D15" i="2"/>
  <c r="I10" i="3"/>
  <c r="H10" i="3"/>
  <c r="F10" i="3"/>
  <c r="E10" i="3"/>
  <c r="C10" i="3"/>
  <c r="B10" i="3"/>
  <c r="J9" i="3"/>
  <c r="J8" i="3"/>
  <c r="J7" i="3"/>
  <c r="J6" i="3"/>
  <c r="J5" i="3"/>
  <c r="J4" i="3"/>
  <c r="I15" i="2"/>
  <c r="H15" i="2"/>
  <c r="J14" i="2"/>
  <c r="J13" i="2"/>
  <c r="J12" i="2"/>
  <c r="J11" i="2"/>
  <c r="J10" i="2"/>
  <c r="J9" i="2"/>
  <c r="J8" i="2"/>
  <c r="J7" i="2"/>
  <c r="J6" i="2"/>
  <c r="J5" i="2"/>
  <c r="J4" i="2"/>
  <c r="J13" i="1"/>
  <c r="J12" i="1"/>
  <c r="J11" i="1"/>
  <c r="J10" i="1"/>
  <c r="J9" i="1"/>
  <c r="J8" i="1"/>
  <c r="J7" i="1"/>
  <c r="J6" i="1"/>
  <c r="J5" i="1"/>
  <c r="J4" i="1"/>
  <c r="G10" i="3" l="1"/>
  <c r="J10" i="3"/>
  <c r="D10" i="3"/>
  <c r="J15" i="2"/>
  <c r="J15" i="1"/>
</calcChain>
</file>

<file path=xl/sharedStrings.xml><?xml version="1.0" encoding="utf-8"?>
<sst xmlns="http://schemas.openxmlformats.org/spreadsheetml/2006/main" count="80" uniqueCount="44">
  <si>
    <t>Αδικήματα</t>
  </si>
  <si>
    <t>%</t>
  </si>
  <si>
    <t>Κ</t>
  </si>
  <si>
    <t>Ε</t>
  </si>
  <si>
    <t>Αδικήματα Κατά Της Κοινής Γαλήνης</t>
  </si>
  <si>
    <t>Αδικήματα Κατά Της ‘Ασκησης Νομικής Εξουσίας</t>
  </si>
  <si>
    <t>Αδικήματα Που Παραβλάπτουν Γενικά το Κοινό</t>
  </si>
  <si>
    <t>Αδικήματα Κατά Προσώπου</t>
  </si>
  <si>
    <t>Αδικήματα Κατά της Περιουσίας</t>
  </si>
  <si>
    <t>Κακόβουλη Βλάβη Σε Περιουσία</t>
  </si>
  <si>
    <t>Πλαστογραφία, νομισματοκοπια, παραχάραξη, παρομοια ποινικά αδικήματα και πλαστοπροσωπια</t>
  </si>
  <si>
    <t>Απόπειρες και Συνωμοσίες Για Τη Διάπραξη Αδικημάτων</t>
  </si>
  <si>
    <t>Αδικήματα Κατά Παράβαση Άλλων Νόμων</t>
  </si>
  <si>
    <t>Αδικήματα σχετικά με τα ναρκωτικά και άλλες ψυχότροπες ουσίες</t>
  </si>
  <si>
    <t>ΟΛΙΚΟ</t>
  </si>
  <si>
    <t>Κ = Καταχωρημένες Υποθέσεις στο μητρώο εγκλήματος (RCI)</t>
  </si>
  <si>
    <t>Ε =  Εξιχνιασμένες Υποθέσεις</t>
  </si>
  <si>
    <t xml:space="preserve">% = Ποσοστό εξιχνίασης </t>
  </si>
  <si>
    <r>
      <rPr>
        <b/>
        <u/>
        <sz val="10"/>
        <color indexed="8"/>
        <rFont val="Calibri"/>
        <family val="2"/>
        <charset val="161"/>
      </rPr>
      <t xml:space="preserve">Σημείωση:
</t>
    </r>
    <r>
      <rPr>
        <sz val="10"/>
        <color indexed="8"/>
        <rFont val="Calibri"/>
        <family val="2"/>
        <charset val="161"/>
      </rPr>
      <t>Στα στοιχεία δεν περιλαμβάνονται οι υποθέσεις που έχουν υποβιβασθεί σε Μικροπαραβάσεις, που έχουν Καταχωρηθεί ως εκ λάθους και που έχουν ταξινομηθεί ως Ανύπαρκτες.</t>
    </r>
  </si>
  <si>
    <t>Φόνοι</t>
  </si>
  <si>
    <t>Απόπειρες Φόνων</t>
  </si>
  <si>
    <t>Βιασμοί</t>
  </si>
  <si>
    <t>Απόπειρες Βιασμών</t>
  </si>
  <si>
    <t>Εμπρησμοί / Απόπειρες</t>
  </si>
  <si>
    <t>Ληστείες και Εκβιασμοί</t>
  </si>
  <si>
    <t>Ναρκωτικά</t>
  </si>
  <si>
    <t>Kαταστροφή περιουσίας με εκρηκτικές ύλες</t>
  </si>
  <si>
    <t>Διαρρήξεις</t>
  </si>
  <si>
    <t>Κλοπές</t>
  </si>
  <si>
    <t>Αλλα σοβαρά εγκλήματα</t>
  </si>
  <si>
    <t>Αστυνομική Διεύθυνση</t>
  </si>
  <si>
    <t>Λευκωσία</t>
  </si>
  <si>
    <t>Λεμεσός</t>
  </si>
  <si>
    <t>Λάρνακα</t>
  </si>
  <si>
    <t>Πάφος</t>
  </si>
  <si>
    <t>Αμμόχωστος</t>
  </si>
  <si>
    <t>Μόρφου</t>
  </si>
  <si>
    <t>Πηγή: Γραφείο Στατιστικής και Χαρτογράφησης (ΓΣ&amp;Χ)</t>
  </si>
  <si>
    <t>Αδικήματα μέσω διαδυκτίου και της τεχνολογίας της πληροφορικής</t>
  </si>
  <si>
    <t>Δεν είναι διαθέσιμα</t>
  </si>
  <si>
    <t>Υποθέσεις Σοβαρού Εκλήματος κατά Αδίκημα και Έτος</t>
  </si>
  <si>
    <t>Υποθέσεις Σοβαρού Εκλήματος κατά Επαρχία και Έτος</t>
  </si>
  <si>
    <r>
      <rPr>
        <b/>
        <u/>
        <sz val="10"/>
        <color indexed="8"/>
        <rFont val="Calibri"/>
        <family val="2"/>
        <charset val="161"/>
      </rPr>
      <t xml:space="preserve">Σημείωση:
</t>
    </r>
    <r>
      <rPr>
        <sz val="10"/>
        <color indexed="8"/>
        <rFont val="Calibri"/>
        <family val="2"/>
        <charset val="161"/>
      </rPr>
      <t>--  Στα στοιχεία δεν περιλαμβάνονται οι υποθέσεις που έχουν υποβιβασθεί σε Μικροπαραβάσεις, που έχουν Καταχωρηθεί ως εκ λάθους και που έχουν ταξινομηθεί ως Ανύπαρκτες.
--  Η κατηγορία "Αδικήματα μέσω διαδυκτίου και της τεχνολογίας της πληροφορικής" έχει δημιουργηθεί και τεθεί σε εφαρμογή για στατιστικούς σκοπούς το έτος 2020. Ως εκ τούτου, στοιχεία των προηγούμενων ετών δεν υπάρχουν διαθέσιμα.</t>
    </r>
  </si>
  <si>
    <t>Υποθέσεις Σοβαρού Εγκλήματος κατά Κατηγορία αδικήματος και Έτος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</si>
</sst>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charset val="161"/>
    </font>
    <font>
      <sz val="10"/>
      <name val="Tahoma"/>
      <family val="2"/>
      <charset val="161"/>
    </font>
    <font>
      <b/>
      <sz val="12"/>
      <name val="Arial"/>
      <family val="2"/>
      <charset val="161"/>
    </font>
    <font>
      <sz val="10"/>
      <name val="Arial"/>
      <family val="2"/>
      <charset val="161"/>
    </font>
    <font>
      <b/>
      <sz val="9"/>
      <name val="Arial"/>
      <family val="2"/>
      <charset val="161"/>
    </font>
    <font>
      <sz val="10"/>
      <name val="Arial"/>
      <family val="2"/>
      <charset val="161"/>
    </font>
    <font>
      <sz val="9"/>
      <name val="Arial"/>
      <family val="2"/>
    </font>
    <font>
      <b/>
      <sz val="10"/>
      <name val="Arial"/>
      <family val="2"/>
      <charset val="161"/>
    </font>
    <font>
      <b/>
      <i/>
      <sz val="8"/>
      <name val="Tahoma"/>
      <family val="2"/>
      <charset val="161"/>
    </font>
    <font>
      <sz val="10"/>
      <color theme="1"/>
      <name val="Calibri"/>
      <family val="2"/>
      <charset val="161"/>
      <scheme val="minor"/>
    </font>
    <font>
      <b/>
      <u/>
      <sz val="10"/>
      <color indexed="8"/>
      <name val="Calibri"/>
      <family val="2"/>
      <charset val="161"/>
    </font>
    <font>
      <sz val="10"/>
      <color indexed="8"/>
      <name val="Calibri"/>
      <family val="2"/>
      <charset val="161"/>
    </font>
    <font>
      <b/>
      <sz val="12"/>
      <name val="Arial"/>
      <family val="2"/>
    </font>
    <font>
      <b/>
      <sz val="10"/>
      <name val="Arial"/>
      <family val="2"/>
    </font>
    <font>
      <b/>
      <sz val="9"/>
      <name val="Arial"/>
      <family val="2"/>
    </font>
    <font>
      <b/>
      <sz val="11"/>
      <name val="Arial"/>
      <family val="2"/>
    </font>
  </fonts>
  <fills count="6">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3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9" fontId="5" fillId="0" borderId="0" applyFont="0" applyFill="0" applyBorder="0" applyAlignment="0" applyProtection="0"/>
    <xf numFmtId="0" fontId="1" fillId="0" borderId="0"/>
    <xf numFmtId="9" fontId="3" fillId="0" borderId="0" applyFont="0" applyFill="0" applyBorder="0" applyAlignment="0" applyProtection="0"/>
  </cellStyleXfs>
  <cellXfs count="70">
    <xf numFmtId="0" fontId="0" fillId="0" borderId="0" xfId="0"/>
    <xf numFmtId="0" fontId="1" fillId="0" borderId="0" xfId="2"/>
    <xf numFmtId="0" fontId="6" fillId="0" borderId="12"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8" xfId="2" applyFont="1" applyBorder="1" applyAlignment="1" applyProtection="1">
      <alignment horizontal="center" vertical="center"/>
      <protection locked="0"/>
    </xf>
    <xf numFmtId="0" fontId="6" fillId="0" borderId="17" xfId="2" applyFont="1" applyBorder="1" applyAlignment="1" applyProtection="1">
      <alignment horizontal="center" vertical="center"/>
      <protection locked="0"/>
    </xf>
    <xf numFmtId="0" fontId="8" fillId="0" borderId="0" xfId="0" applyFont="1" applyFill="1" applyBorder="1" applyAlignment="1">
      <alignment vertical="center"/>
    </xf>
    <xf numFmtId="0" fontId="4" fillId="0" borderId="0" xfId="0" applyFont="1"/>
    <xf numFmtId="0" fontId="9" fillId="0" borderId="0" xfId="0" applyFont="1" applyBorder="1" applyAlignment="1">
      <alignment vertical="top" wrapText="1"/>
    </xf>
    <xf numFmtId="3" fontId="6" fillId="0" borderId="11" xfId="1" applyNumberFormat="1" applyFont="1" applyFill="1" applyBorder="1" applyAlignment="1">
      <alignment horizontal="center" vertical="center"/>
    </xf>
    <xf numFmtId="3" fontId="6" fillId="0" borderId="29" xfId="1" applyNumberFormat="1" applyFont="1" applyFill="1" applyBorder="1" applyAlignment="1">
      <alignment horizontal="center" vertical="center"/>
    </xf>
    <xf numFmtId="3" fontId="6" fillId="0" borderId="30" xfId="1" applyNumberFormat="1" applyFont="1" applyFill="1" applyBorder="1" applyAlignment="1">
      <alignment horizontal="center" vertical="center"/>
    </xf>
    <xf numFmtId="3" fontId="6" fillId="0" borderId="31" xfId="1" applyNumberFormat="1" applyFont="1" applyFill="1" applyBorder="1" applyAlignment="1">
      <alignment horizontal="center" vertical="center"/>
    </xf>
    <xf numFmtId="3" fontId="6" fillId="0" borderId="33" xfId="1" applyNumberFormat="1" applyFont="1" applyFill="1" applyBorder="1" applyAlignment="1">
      <alignment horizontal="center" vertical="center"/>
    </xf>
    <xf numFmtId="3" fontId="6" fillId="0" borderId="34" xfId="1" applyNumberFormat="1" applyFont="1" applyFill="1" applyBorder="1" applyAlignment="1">
      <alignment horizontal="center" vertical="center"/>
    </xf>
    <xf numFmtId="3" fontId="14" fillId="2" borderId="22" xfId="0" applyNumberFormat="1" applyFont="1" applyFill="1" applyBorder="1" applyAlignment="1">
      <alignment horizontal="center" vertical="center"/>
    </xf>
    <xf numFmtId="3" fontId="14" fillId="2" borderId="21" xfId="0" applyNumberFormat="1" applyFont="1" applyFill="1" applyBorder="1" applyAlignment="1">
      <alignment horizontal="center" vertical="center"/>
    </xf>
    <xf numFmtId="164" fontId="14" fillId="2" borderId="23" xfId="1" applyNumberFormat="1" applyFont="1" applyFill="1" applyBorder="1" applyAlignment="1">
      <alignment horizontal="center" vertical="center"/>
    </xf>
    <xf numFmtId="3" fontId="6" fillId="0" borderId="11" xfId="3" applyNumberFormat="1" applyFont="1" applyFill="1" applyBorder="1" applyAlignment="1">
      <alignment horizontal="center" vertical="center"/>
    </xf>
    <xf numFmtId="3" fontId="6" fillId="0" borderId="29" xfId="3" applyNumberFormat="1" applyFont="1" applyFill="1" applyBorder="1" applyAlignment="1">
      <alignment horizontal="center" vertical="center"/>
    </xf>
    <xf numFmtId="3" fontId="6" fillId="0" borderId="30" xfId="3" applyNumberFormat="1" applyFont="1" applyFill="1" applyBorder="1" applyAlignment="1">
      <alignment horizontal="center" vertical="center"/>
    </xf>
    <xf numFmtId="3" fontId="6" fillId="0" borderId="31" xfId="3" applyNumberFormat="1" applyFont="1" applyFill="1" applyBorder="1" applyAlignment="1">
      <alignment horizontal="center" vertical="center"/>
    </xf>
    <xf numFmtId="0" fontId="15" fillId="2" borderId="20" xfId="0" applyFont="1" applyFill="1" applyBorder="1" applyAlignment="1">
      <alignment horizontal="right" vertical="center" wrapText="1"/>
    </xf>
    <xf numFmtId="0" fontId="3" fillId="3" borderId="7" xfId="2" applyFont="1" applyFill="1" applyBorder="1" applyAlignment="1">
      <alignment horizontal="center" vertical="center"/>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4" fillId="3" borderId="10" xfId="2" applyFont="1" applyFill="1" applyBorder="1" applyAlignment="1">
      <alignment horizontal="left" vertical="center" wrapText="1"/>
    </xf>
    <xf numFmtId="0" fontId="4" fillId="3" borderId="14" xfId="2" applyFont="1" applyFill="1" applyBorder="1" applyAlignment="1">
      <alignment horizontal="left" vertical="center" wrapText="1"/>
    </xf>
    <xf numFmtId="0" fontId="4" fillId="3" borderId="16" xfId="2" applyFont="1" applyFill="1" applyBorder="1" applyAlignment="1">
      <alignment horizontal="left" vertical="center" wrapText="1"/>
    </xf>
    <xf numFmtId="10" fontId="6" fillId="3" borderId="13" xfId="1" applyNumberFormat="1" applyFont="1" applyFill="1" applyBorder="1" applyAlignment="1" applyProtection="1">
      <alignment horizontal="center" vertical="center"/>
      <protection locked="0"/>
    </xf>
    <xf numFmtId="10" fontId="6" fillId="3" borderId="15" xfId="1" applyNumberFormat="1" applyFont="1" applyFill="1" applyBorder="1" applyAlignment="1" applyProtection="1">
      <alignment horizontal="center" vertical="center"/>
      <protection locked="0"/>
    </xf>
    <xf numFmtId="164" fontId="6" fillId="3" borderId="13" xfId="1" applyNumberFormat="1" applyFont="1" applyFill="1" applyBorder="1" applyAlignment="1" applyProtection="1">
      <alignment horizontal="center" vertical="center"/>
      <protection locked="0"/>
    </xf>
    <xf numFmtId="10" fontId="6" fillId="3" borderId="19" xfId="1" applyNumberFormat="1" applyFont="1" applyFill="1" applyBorder="1" applyAlignment="1" applyProtection="1">
      <alignment horizontal="center" vertical="center"/>
      <protection locked="0"/>
    </xf>
    <xf numFmtId="0" fontId="7" fillId="5" borderId="20" xfId="2" applyFont="1" applyFill="1" applyBorder="1" applyAlignment="1">
      <alignment horizontal="right" vertical="center"/>
    </xf>
    <xf numFmtId="0" fontId="4" fillId="5" borderId="22" xfId="2" applyFont="1" applyFill="1" applyBorder="1" applyAlignment="1" applyProtection="1">
      <alignment horizontal="center" vertical="center"/>
      <protection locked="0"/>
    </xf>
    <xf numFmtId="0" fontId="4" fillId="5" borderId="21" xfId="2" applyFont="1" applyFill="1" applyBorder="1" applyAlignment="1" applyProtection="1">
      <alignment horizontal="center" vertical="center"/>
      <protection locked="0"/>
    </xf>
    <xf numFmtId="10" fontId="4" fillId="5" borderId="23" xfId="1" applyNumberFormat="1" applyFont="1" applyFill="1" applyBorder="1" applyAlignment="1" applyProtection="1">
      <alignment horizontal="center" vertical="center"/>
      <protection locked="0"/>
    </xf>
    <xf numFmtId="0" fontId="13" fillId="5" borderId="20" xfId="0" applyFont="1" applyFill="1" applyBorder="1" applyAlignment="1">
      <alignment horizontal="right" vertical="center" wrapText="1"/>
    </xf>
    <xf numFmtId="3" fontId="14" fillId="5" borderId="22" xfId="0" applyNumberFormat="1" applyFont="1" applyFill="1" applyBorder="1" applyAlignment="1">
      <alignment horizontal="center" vertical="center"/>
    </xf>
    <xf numFmtId="3" fontId="14" fillId="5" borderId="21" xfId="0" applyNumberFormat="1" applyFont="1" applyFill="1" applyBorder="1" applyAlignment="1">
      <alignment horizontal="center" vertical="center"/>
    </xf>
    <xf numFmtId="164" fontId="14" fillId="5" borderId="23" xfId="1" applyNumberFormat="1" applyFont="1" applyFill="1" applyBorder="1" applyAlignment="1">
      <alignment horizontal="center" vertical="center"/>
    </xf>
    <xf numFmtId="0" fontId="7" fillId="3" borderId="1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164" fontId="6" fillId="3" borderId="13" xfId="1" applyNumberFormat="1" applyFont="1" applyFill="1" applyBorder="1" applyAlignment="1">
      <alignment horizontal="center" vertical="center"/>
    </xf>
    <xf numFmtId="164" fontId="6" fillId="3" borderId="15" xfId="1" applyNumberFormat="1" applyFont="1" applyFill="1" applyBorder="1" applyAlignment="1">
      <alignment horizontal="center" vertical="center"/>
    </xf>
    <xf numFmtId="164" fontId="6" fillId="3" borderId="35" xfId="1" applyNumberFormat="1" applyFont="1" applyFill="1" applyBorder="1" applyAlignment="1">
      <alignment horizontal="center" vertical="center"/>
    </xf>
    <xf numFmtId="0" fontId="2" fillId="4" borderId="3" xfId="2" applyFont="1" applyFill="1" applyBorder="1" applyAlignment="1">
      <alignment horizontal="center" vertical="center"/>
    </xf>
    <xf numFmtId="0" fontId="2" fillId="4" borderId="4" xfId="2" applyFont="1" applyFill="1" applyBorder="1" applyAlignment="1">
      <alignment horizontal="center" vertical="center"/>
    </xf>
    <xf numFmtId="0" fontId="2" fillId="4" borderId="5" xfId="2" applyFont="1" applyFill="1" applyBorder="1" applyAlignment="1">
      <alignment horizontal="center" vertical="center"/>
    </xf>
    <xf numFmtId="0" fontId="11" fillId="0" borderId="0" xfId="0" applyFont="1" applyBorder="1" applyAlignment="1">
      <alignment horizontal="left" vertical="top" wrapText="1"/>
    </xf>
    <xf numFmtId="0" fontId="9" fillId="0" borderId="0" xfId="0" applyFont="1" applyBorder="1" applyAlignment="1">
      <alignment horizontal="left" vertical="top" wrapText="1"/>
    </xf>
    <xf numFmtId="0" fontId="2" fillId="0" borderId="1" xfId="2" applyFont="1" applyBorder="1" applyAlignment="1">
      <alignment horizontal="center" vertical="center" wrapText="1"/>
    </xf>
    <xf numFmtId="0" fontId="2" fillId="4" borderId="2" xfId="2" applyFont="1" applyFill="1" applyBorder="1" applyAlignment="1">
      <alignment horizontal="center" vertical="center"/>
    </xf>
    <xf numFmtId="0" fontId="2" fillId="4" borderId="6" xfId="2" applyFont="1" applyFill="1" applyBorder="1" applyAlignment="1">
      <alignment horizontal="center" vertical="center"/>
    </xf>
    <xf numFmtId="0" fontId="4" fillId="3" borderId="36" xfId="2" applyFont="1" applyFill="1" applyBorder="1" applyAlignment="1" applyProtection="1">
      <alignment horizontal="center" vertical="center"/>
      <protection locked="0"/>
    </xf>
    <xf numFmtId="0" fontId="4" fillId="3" borderId="37" xfId="2" applyFont="1" applyFill="1" applyBorder="1" applyAlignment="1" applyProtection="1">
      <alignment horizontal="center" vertical="center"/>
      <protection locked="0"/>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6" xfId="0" applyFont="1" applyFill="1" applyBorder="1" applyAlignment="1">
      <alignment horizontal="center" vertical="center"/>
    </xf>
    <xf numFmtId="0" fontId="12" fillId="4" borderId="27" xfId="0" applyFont="1" applyFill="1" applyBorder="1" applyAlignment="1">
      <alignment horizontal="center" vertical="center"/>
    </xf>
    <xf numFmtId="0" fontId="2" fillId="0" borderId="1" xfId="0" applyFont="1" applyBorder="1" applyAlignment="1">
      <alignment horizontal="center" vertical="center"/>
    </xf>
    <xf numFmtId="0" fontId="12" fillId="4" borderId="24"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6" xfId="0" applyFont="1" applyFill="1" applyBorder="1" applyAlignment="1">
      <alignment horizontal="center" vertical="center" wrapText="1"/>
    </xf>
  </cellXfs>
  <cellStyles count="4">
    <cellStyle name="Normal" xfId="0" builtinId="0"/>
    <cellStyle name="Normal_Serious and Minor crime final2007" xfId="2" xr:uid="{00000000-0005-0000-0000-000001000000}"/>
    <cellStyle name="Percent" xfId="1"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AE72"/>
  <sheetViews>
    <sheetView showGridLines="0" tabSelected="1" zoomScaleNormal="100" zoomScaleSheetLayoutView="100" workbookViewId="0">
      <selection activeCell="L2" sqref="L2"/>
    </sheetView>
  </sheetViews>
  <sheetFormatPr defaultRowHeight="12.75" x14ac:dyDescent="0.2"/>
  <cols>
    <col min="1" max="1" width="23.85546875" style="1" customWidth="1"/>
    <col min="2" max="3" width="7.28515625" style="1" customWidth="1"/>
    <col min="4" max="4" width="8" style="1" bestFit="1" customWidth="1"/>
    <col min="5" max="6" width="7.28515625" style="1" customWidth="1"/>
    <col min="7" max="7" width="8" style="1" bestFit="1" customWidth="1"/>
    <col min="8" max="9" width="7.28515625" style="1" customWidth="1"/>
    <col min="10" max="10" width="8" style="1" bestFit="1" customWidth="1"/>
    <col min="11" max="11" width="9.140625" style="1"/>
    <col min="12" max="12" width="9.140625" style="1" customWidth="1"/>
    <col min="13" max="16384" width="9.140625" style="1"/>
  </cols>
  <sheetData>
    <row r="1" spans="1:10" ht="27" customHeight="1" thickBot="1" x14ac:dyDescent="0.25">
      <c r="A1" s="54" t="s">
        <v>43</v>
      </c>
      <c r="B1" s="54"/>
      <c r="C1" s="54"/>
      <c r="D1" s="54"/>
      <c r="E1" s="54"/>
      <c r="F1" s="54"/>
      <c r="G1" s="54"/>
      <c r="H1" s="54"/>
      <c r="I1" s="54"/>
      <c r="J1" s="54"/>
    </row>
    <row r="2" spans="1:10" ht="22.5" customHeight="1" x14ac:dyDescent="0.2">
      <c r="A2" s="55" t="s">
        <v>0</v>
      </c>
      <c r="B2" s="49">
        <v>2019</v>
      </c>
      <c r="C2" s="50"/>
      <c r="D2" s="51"/>
      <c r="E2" s="49">
        <v>2020</v>
      </c>
      <c r="F2" s="50"/>
      <c r="G2" s="51"/>
      <c r="H2" s="49">
        <v>2021</v>
      </c>
      <c r="I2" s="50"/>
      <c r="J2" s="51"/>
    </row>
    <row r="3" spans="1:10" ht="22.5" customHeight="1" thickBot="1" x14ac:dyDescent="0.25">
      <c r="A3" s="56"/>
      <c r="B3" s="23" t="s">
        <v>2</v>
      </c>
      <c r="C3" s="24" t="s">
        <v>3</v>
      </c>
      <c r="D3" s="25" t="s">
        <v>1</v>
      </c>
      <c r="E3" s="23" t="s">
        <v>2</v>
      </c>
      <c r="F3" s="24" t="s">
        <v>3</v>
      </c>
      <c r="G3" s="25" t="s">
        <v>1</v>
      </c>
      <c r="H3" s="23" t="s">
        <v>2</v>
      </c>
      <c r="I3" s="24" t="s">
        <v>3</v>
      </c>
      <c r="J3" s="25" t="s">
        <v>1</v>
      </c>
    </row>
    <row r="4" spans="1:10" ht="37.5" customHeight="1" x14ac:dyDescent="0.2">
      <c r="A4" s="26" t="s">
        <v>4</v>
      </c>
      <c r="B4" s="2">
        <v>6</v>
      </c>
      <c r="C4" s="3">
        <v>6</v>
      </c>
      <c r="D4" s="29">
        <f t="shared" ref="D4:D13" si="0">IF(B4=0,0,C4/B4)</f>
        <v>1</v>
      </c>
      <c r="E4" s="2">
        <v>20</v>
      </c>
      <c r="F4" s="3">
        <v>17</v>
      </c>
      <c r="G4" s="29">
        <f t="shared" ref="G4:G14" si="1">IF(E4=0,0,F4/E4)</f>
        <v>0.85</v>
      </c>
      <c r="H4" s="2">
        <v>49</v>
      </c>
      <c r="I4" s="3">
        <v>45</v>
      </c>
      <c r="J4" s="29">
        <f t="shared" ref="J4:J14" si="2">IF(H4=0,0,I4/H4)</f>
        <v>0.91836734693877553</v>
      </c>
    </row>
    <row r="5" spans="1:10" ht="37.5" customHeight="1" x14ac:dyDescent="0.2">
      <c r="A5" s="27" t="s">
        <v>5</v>
      </c>
      <c r="B5" s="2">
        <v>63</v>
      </c>
      <c r="C5" s="3">
        <v>61</v>
      </c>
      <c r="D5" s="30">
        <f t="shared" si="0"/>
        <v>0.96825396825396826</v>
      </c>
      <c r="E5" s="2">
        <v>82</v>
      </c>
      <c r="F5" s="3">
        <v>80</v>
      </c>
      <c r="G5" s="30">
        <f t="shared" si="1"/>
        <v>0.97560975609756095</v>
      </c>
      <c r="H5" s="2">
        <v>106</v>
      </c>
      <c r="I5" s="3">
        <v>103</v>
      </c>
      <c r="J5" s="30">
        <f t="shared" si="2"/>
        <v>0.97169811320754718</v>
      </c>
    </row>
    <row r="6" spans="1:10" ht="37.5" customHeight="1" x14ac:dyDescent="0.2">
      <c r="A6" s="27" t="s">
        <v>6</v>
      </c>
      <c r="B6" s="2">
        <v>38</v>
      </c>
      <c r="C6" s="3">
        <v>38</v>
      </c>
      <c r="D6" s="31">
        <f t="shared" si="0"/>
        <v>1</v>
      </c>
      <c r="E6" s="2">
        <v>50</v>
      </c>
      <c r="F6" s="3">
        <v>44</v>
      </c>
      <c r="G6" s="31">
        <f t="shared" si="1"/>
        <v>0.88</v>
      </c>
      <c r="H6" s="2">
        <v>74</v>
      </c>
      <c r="I6" s="3">
        <v>66</v>
      </c>
      <c r="J6" s="31">
        <f t="shared" si="2"/>
        <v>0.89189189189189189</v>
      </c>
    </row>
    <row r="7" spans="1:10" ht="37.5" customHeight="1" x14ac:dyDescent="0.2">
      <c r="A7" s="27" t="s">
        <v>7</v>
      </c>
      <c r="B7" s="2">
        <v>251</v>
      </c>
      <c r="C7" s="3">
        <v>224</v>
      </c>
      <c r="D7" s="30">
        <f t="shared" si="0"/>
        <v>0.89243027888446214</v>
      </c>
      <c r="E7" s="2">
        <v>228</v>
      </c>
      <c r="F7" s="3">
        <v>199</v>
      </c>
      <c r="G7" s="30">
        <f t="shared" si="1"/>
        <v>0.8728070175438597</v>
      </c>
      <c r="H7" s="2">
        <v>264</v>
      </c>
      <c r="I7" s="3">
        <v>239</v>
      </c>
      <c r="J7" s="30">
        <f t="shared" si="2"/>
        <v>0.90530303030303028</v>
      </c>
    </row>
    <row r="8" spans="1:10" ht="37.5" customHeight="1" x14ac:dyDescent="0.2">
      <c r="A8" s="27" t="s">
        <v>8</v>
      </c>
      <c r="B8" s="2">
        <v>2053</v>
      </c>
      <c r="C8" s="3">
        <v>1107</v>
      </c>
      <c r="D8" s="30">
        <f t="shared" si="0"/>
        <v>0.53921091086215289</v>
      </c>
      <c r="E8" s="2">
        <v>1643</v>
      </c>
      <c r="F8" s="3">
        <v>905</v>
      </c>
      <c r="G8" s="30">
        <f t="shared" si="1"/>
        <v>0.55082166768107121</v>
      </c>
      <c r="H8" s="2">
        <v>1671</v>
      </c>
      <c r="I8" s="3">
        <v>949</v>
      </c>
      <c r="J8" s="30">
        <f t="shared" si="2"/>
        <v>0.56792339916217838</v>
      </c>
    </row>
    <row r="9" spans="1:10" ht="37.5" customHeight="1" x14ac:dyDescent="0.2">
      <c r="A9" s="27" t="s">
        <v>9</v>
      </c>
      <c r="B9" s="2">
        <v>243</v>
      </c>
      <c r="C9" s="3">
        <v>74</v>
      </c>
      <c r="D9" s="30">
        <f t="shared" si="0"/>
        <v>0.30452674897119342</v>
      </c>
      <c r="E9" s="2">
        <v>262</v>
      </c>
      <c r="F9" s="3">
        <v>56</v>
      </c>
      <c r="G9" s="30">
        <f t="shared" si="1"/>
        <v>0.21374045801526717</v>
      </c>
      <c r="H9" s="2">
        <v>252</v>
      </c>
      <c r="I9" s="3">
        <v>64</v>
      </c>
      <c r="J9" s="30">
        <f t="shared" si="2"/>
        <v>0.25396825396825395</v>
      </c>
    </row>
    <row r="10" spans="1:10" ht="69" customHeight="1" x14ac:dyDescent="0.2">
      <c r="A10" s="27" t="s">
        <v>10</v>
      </c>
      <c r="B10" s="2">
        <v>338</v>
      </c>
      <c r="C10" s="3">
        <v>316</v>
      </c>
      <c r="D10" s="30">
        <f t="shared" si="0"/>
        <v>0.9349112426035503</v>
      </c>
      <c r="E10" s="2">
        <v>276</v>
      </c>
      <c r="F10" s="3">
        <v>247</v>
      </c>
      <c r="G10" s="30">
        <f t="shared" si="1"/>
        <v>0.89492753623188404</v>
      </c>
      <c r="H10" s="2">
        <v>558</v>
      </c>
      <c r="I10" s="3">
        <v>526</v>
      </c>
      <c r="J10" s="30">
        <f t="shared" si="2"/>
        <v>0.94265232974910396</v>
      </c>
    </row>
    <row r="11" spans="1:10" ht="37.5" customHeight="1" x14ac:dyDescent="0.2">
      <c r="A11" s="27" t="s">
        <v>11</v>
      </c>
      <c r="B11" s="2">
        <v>45</v>
      </c>
      <c r="C11" s="3">
        <v>37</v>
      </c>
      <c r="D11" s="30">
        <f t="shared" si="0"/>
        <v>0.82222222222222219</v>
      </c>
      <c r="E11" s="2">
        <v>66</v>
      </c>
      <c r="F11" s="3">
        <v>55</v>
      </c>
      <c r="G11" s="30">
        <f t="shared" si="1"/>
        <v>0.83333333333333337</v>
      </c>
      <c r="H11" s="2">
        <v>44</v>
      </c>
      <c r="I11" s="3">
        <v>38</v>
      </c>
      <c r="J11" s="30">
        <f t="shared" si="2"/>
        <v>0.86363636363636365</v>
      </c>
    </row>
    <row r="12" spans="1:10" ht="37.5" customHeight="1" x14ac:dyDescent="0.2">
      <c r="A12" s="27" t="s">
        <v>12</v>
      </c>
      <c r="B12" s="2">
        <v>508</v>
      </c>
      <c r="C12" s="3">
        <v>421</v>
      </c>
      <c r="D12" s="30">
        <f t="shared" si="0"/>
        <v>0.82874015748031493</v>
      </c>
      <c r="E12" s="2">
        <v>331</v>
      </c>
      <c r="F12" s="3">
        <v>288</v>
      </c>
      <c r="G12" s="30">
        <f t="shared" si="1"/>
        <v>0.87009063444108758</v>
      </c>
      <c r="H12" s="2">
        <v>404</v>
      </c>
      <c r="I12" s="3">
        <v>354</v>
      </c>
      <c r="J12" s="30">
        <f t="shared" si="2"/>
        <v>0.87623762376237624</v>
      </c>
    </row>
    <row r="13" spans="1:10" ht="46.5" customHeight="1" x14ac:dyDescent="0.2">
      <c r="A13" s="27" t="s">
        <v>13</v>
      </c>
      <c r="B13" s="2">
        <v>1053</v>
      </c>
      <c r="C13" s="3">
        <v>1002</v>
      </c>
      <c r="D13" s="30">
        <f t="shared" si="0"/>
        <v>0.95156695156695159</v>
      </c>
      <c r="E13" s="2">
        <v>852</v>
      </c>
      <c r="F13" s="3">
        <v>820</v>
      </c>
      <c r="G13" s="30">
        <f t="shared" si="1"/>
        <v>0.96244131455399062</v>
      </c>
      <c r="H13" s="2">
        <v>861</v>
      </c>
      <c r="I13" s="3">
        <v>825</v>
      </c>
      <c r="J13" s="30">
        <f t="shared" si="2"/>
        <v>0.95818815331010454</v>
      </c>
    </row>
    <row r="14" spans="1:10" ht="46.5" customHeight="1" thickBot="1" x14ac:dyDescent="0.25">
      <c r="A14" s="28" t="s">
        <v>38</v>
      </c>
      <c r="B14" s="57" t="s">
        <v>39</v>
      </c>
      <c r="C14" s="58"/>
      <c r="D14" s="58"/>
      <c r="E14" s="4">
        <v>174</v>
      </c>
      <c r="F14" s="5">
        <v>101</v>
      </c>
      <c r="G14" s="30">
        <f t="shared" si="1"/>
        <v>0.58045977011494254</v>
      </c>
      <c r="H14" s="4">
        <v>146</v>
      </c>
      <c r="I14" s="5">
        <v>72</v>
      </c>
      <c r="J14" s="32">
        <f t="shared" si="2"/>
        <v>0.49315068493150682</v>
      </c>
    </row>
    <row r="15" spans="1:10" ht="28.5" customHeight="1" thickBot="1" x14ac:dyDescent="0.25">
      <c r="A15" s="33" t="s">
        <v>14</v>
      </c>
      <c r="B15" s="34">
        <f>SUM(B4:B13)</f>
        <v>4598</v>
      </c>
      <c r="C15" s="35">
        <f>SUM(C4:C13)</f>
        <v>3286</v>
      </c>
      <c r="D15" s="36">
        <f>IF(B15=0,0,C15/B15)</f>
        <v>0.71465854719443234</v>
      </c>
      <c r="E15" s="34">
        <f>SUM(E4:E14)</f>
        <v>3984</v>
      </c>
      <c r="F15" s="35">
        <f>SUM(F4:F14)</f>
        <v>2812</v>
      </c>
      <c r="G15" s="36">
        <f>IF(E15=0,0,F15/E15)</f>
        <v>0.70582329317269077</v>
      </c>
      <c r="H15" s="34">
        <f>SUM(H4:H14)</f>
        <v>4429</v>
      </c>
      <c r="I15" s="35">
        <f>SUM(I4:I14)</f>
        <v>3281</v>
      </c>
      <c r="J15" s="36">
        <f>IF(H15=0,0,I15/H15)</f>
        <v>0.74079927748927521</v>
      </c>
    </row>
    <row r="16" spans="1:10" x14ac:dyDescent="0.2">
      <c r="A16" s="6" t="s">
        <v>37</v>
      </c>
    </row>
    <row r="17" spans="1:31" x14ac:dyDescent="0.2">
      <c r="A17" s="7" t="s">
        <v>15</v>
      </c>
    </row>
    <row r="18" spans="1:31" x14ac:dyDescent="0.2">
      <c r="A18" s="7" t="s">
        <v>16</v>
      </c>
    </row>
    <row r="19" spans="1:31" x14ac:dyDescent="0.2">
      <c r="A19" s="7" t="s">
        <v>17</v>
      </c>
    </row>
    <row r="20" spans="1:31" ht="5.25" customHeight="1" x14ac:dyDescent="0.2"/>
    <row r="21" spans="1:31" ht="84" customHeight="1" x14ac:dyDescent="0.2">
      <c r="A21" s="52" t="s">
        <v>42</v>
      </c>
      <c r="B21" s="53"/>
      <c r="C21" s="53"/>
      <c r="D21" s="53"/>
      <c r="E21" s="53"/>
      <c r="F21" s="53"/>
      <c r="G21" s="53"/>
      <c r="H21" s="53"/>
      <c r="I21" s="53"/>
      <c r="J21" s="53"/>
      <c r="K21" s="8"/>
      <c r="L21" s="8"/>
      <c r="M21" s="8"/>
      <c r="N21" s="8"/>
      <c r="O21" s="8"/>
      <c r="P21" s="8"/>
      <c r="Q21" s="8"/>
      <c r="R21" s="8"/>
      <c r="S21" s="8"/>
      <c r="T21" s="8"/>
      <c r="U21" s="8"/>
      <c r="V21" s="8"/>
      <c r="W21" s="8"/>
      <c r="X21" s="8"/>
      <c r="Y21" s="8"/>
      <c r="Z21" s="8"/>
      <c r="AA21" s="8"/>
      <c r="AB21" s="8"/>
      <c r="AC21" s="8"/>
      <c r="AD21" s="8"/>
      <c r="AE21" s="8"/>
    </row>
    <row r="50" ht="37.5" customHeight="1" x14ac:dyDescent="0.2"/>
    <row r="51" ht="37.5" customHeight="1" x14ac:dyDescent="0.2"/>
    <row r="52" ht="37.5" customHeight="1" x14ac:dyDescent="0.2"/>
    <row r="53" ht="37.5" customHeight="1" x14ac:dyDescent="0.2"/>
    <row r="54" ht="37.5" customHeight="1" x14ac:dyDescent="0.2"/>
    <row r="56" ht="37.5" customHeight="1" x14ac:dyDescent="0.2"/>
    <row r="57" ht="37.5" customHeight="1" x14ac:dyDescent="0.2"/>
    <row r="58" ht="28.5" customHeight="1" x14ac:dyDescent="0.2"/>
    <row r="60" ht="45.75" customHeight="1" x14ac:dyDescent="0.2"/>
    <row r="61" ht="22.5" customHeight="1" x14ac:dyDescent="0.2"/>
    <row r="62" ht="22.5" customHeight="1" x14ac:dyDescent="0.2"/>
    <row r="63" ht="37.5" customHeight="1" x14ac:dyDescent="0.2"/>
    <row r="64" ht="37.5" customHeight="1" x14ac:dyDescent="0.2"/>
    <row r="65" ht="37.5" customHeight="1" x14ac:dyDescent="0.2"/>
    <row r="66" ht="37.5" customHeight="1" x14ac:dyDescent="0.2"/>
    <row r="67" ht="37.5" customHeight="1" x14ac:dyDescent="0.2"/>
    <row r="68" ht="37.5" customHeight="1" x14ac:dyDescent="0.2"/>
    <row r="70" ht="37.5" customHeight="1" x14ac:dyDescent="0.2"/>
    <row r="71" ht="37.5" customHeight="1" x14ac:dyDescent="0.2"/>
    <row r="72" ht="28.5" customHeight="1" x14ac:dyDescent="0.2"/>
  </sheetData>
  <mergeCells count="7">
    <mergeCell ref="E2:G2"/>
    <mergeCell ref="H2:J2"/>
    <mergeCell ref="A21:J21"/>
    <mergeCell ref="A1:J1"/>
    <mergeCell ref="A2:A3"/>
    <mergeCell ref="B2:D2"/>
    <mergeCell ref="B14:D14"/>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J21"/>
  <sheetViews>
    <sheetView showGridLines="0" showRowColHeaders="0" zoomScaleNormal="100" workbookViewId="0">
      <selection activeCell="O7" sqref="O7"/>
    </sheetView>
  </sheetViews>
  <sheetFormatPr defaultRowHeight="12.75" x14ac:dyDescent="0.2"/>
  <cols>
    <col min="1" max="1" width="26.7109375" customWidth="1"/>
    <col min="2" max="2" width="7.5703125" customWidth="1"/>
    <col min="3" max="3" width="5.42578125" customWidth="1"/>
    <col min="4" max="5" width="7.5703125" customWidth="1"/>
    <col min="6" max="6" width="5.42578125" customWidth="1"/>
    <col min="7" max="8" width="7.5703125" customWidth="1"/>
    <col min="9" max="9" width="5.42578125" customWidth="1"/>
    <col min="10" max="10" width="7.5703125" customWidth="1"/>
  </cols>
  <sheetData>
    <row r="1" spans="1:10" ht="27" customHeight="1" thickBot="1" x14ac:dyDescent="0.25">
      <c r="A1" s="65" t="s">
        <v>40</v>
      </c>
      <c r="B1" s="65"/>
      <c r="C1" s="65"/>
      <c r="D1" s="65"/>
      <c r="E1" s="65"/>
      <c r="F1" s="65"/>
      <c r="G1" s="65"/>
      <c r="H1" s="65"/>
      <c r="I1" s="65"/>
      <c r="J1" s="65"/>
    </row>
    <row r="2" spans="1:10" ht="21.75" customHeight="1" x14ac:dyDescent="0.2">
      <c r="A2" s="66" t="s">
        <v>0</v>
      </c>
      <c r="B2" s="59">
        <v>2019</v>
      </c>
      <c r="C2" s="60"/>
      <c r="D2" s="61"/>
      <c r="E2" s="62">
        <v>2020</v>
      </c>
      <c r="F2" s="63"/>
      <c r="G2" s="64"/>
      <c r="H2" s="62">
        <v>2021</v>
      </c>
      <c r="I2" s="63"/>
      <c r="J2" s="64"/>
    </row>
    <row r="3" spans="1:10" ht="21" customHeight="1" thickBot="1" x14ac:dyDescent="0.25">
      <c r="A3" s="67"/>
      <c r="B3" s="44" t="s">
        <v>2</v>
      </c>
      <c r="C3" s="44" t="s">
        <v>3</v>
      </c>
      <c r="D3" s="45" t="s">
        <v>1</v>
      </c>
      <c r="E3" s="44" t="s">
        <v>2</v>
      </c>
      <c r="F3" s="44" t="s">
        <v>3</v>
      </c>
      <c r="G3" s="45" t="s">
        <v>1</v>
      </c>
      <c r="H3" s="44" t="s">
        <v>2</v>
      </c>
      <c r="I3" s="44" t="s">
        <v>3</v>
      </c>
      <c r="J3" s="45" t="s">
        <v>1</v>
      </c>
    </row>
    <row r="4" spans="1:10" ht="33" customHeight="1" x14ac:dyDescent="0.2">
      <c r="A4" s="41" t="s">
        <v>19</v>
      </c>
      <c r="B4" s="9">
        <v>13</v>
      </c>
      <c r="C4" s="10">
        <v>12</v>
      </c>
      <c r="D4" s="46">
        <f>C4/B4</f>
        <v>0.92307692307692313</v>
      </c>
      <c r="E4" s="9">
        <v>15</v>
      </c>
      <c r="F4" s="10">
        <v>14</v>
      </c>
      <c r="G4" s="46">
        <f>F4/E4</f>
        <v>0.93333333333333335</v>
      </c>
      <c r="H4" s="9">
        <v>14</v>
      </c>
      <c r="I4" s="10">
        <v>12</v>
      </c>
      <c r="J4" s="46">
        <f>I4/H4</f>
        <v>0.8571428571428571</v>
      </c>
    </row>
    <row r="5" spans="1:10" ht="33" customHeight="1" x14ac:dyDescent="0.2">
      <c r="A5" s="42" t="s">
        <v>20</v>
      </c>
      <c r="B5" s="11">
        <v>15</v>
      </c>
      <c r="C5" s="12">
        <v>13</v>
      </c>
      <c r="D5" s="47">
        <f>C5/B5</f>
        <v>0.8666666666666667</v>
      </c>
      <c r="E5" s="11">
        <v>16</v>
      </c>
      <c r="F5" s="12">
        <v>13</v>
      </c>
      <c r="G5" s="47">
        <f>F5/E5</f>
        <v>0.8125</v>
      </c>
      <c r="H5" s="11">
        <v>13</v>
      </c>
      <c r="I5" s="12">
        <v>12</v>
      </c>
      <c r="J5" s="47">
        <f>I5/H5</f>
        <v>0.92307692307692313</v>
      </c>
    </row>
    <row r="6" spans="1:10" ht="33" customHeight="1" x14ac:dyDescent="0.2">
      <c r="A6" s="42" t="s">
        <v>21</v>
      </c>
      <c r="B6" s="11">
        <v>16</v>
      </c>
      <c r="C6" s="12">
        <v>16</v>
      </c>
      <c r="D6" s="47">
        <f>C6/B6</f>
        <v>1</v>
      </c>
      <c r="E6" s="11">
        <v>27</v>
      </c>
      <c r="F6" s="12">
        <v>21</v>
      </c>
      <c r="G6" s="47">
        <f>F6/E6</f>
        <v>0.77777777777777779</v>
      </c>
      <c r="H6" s="11">
        <v>54</v>
      </c>
      <c r="I6" s="12">
        <v>49</v>
      </c>
      <c r="J6" s="47">
        <f>I6/H6</f>
        <v>0.90740740740740744</v>
      </c>
    </row>
    <row r="7" spans="1:10" ht="33" customHeight="1" x14ac:dyDescent="0.2">
      <c r="A7" s="42" t="s">
        <v>22</v>
      </c>
      <c r="B7" s="11">
        <v>1</v>
      </c>
      <c r="C7" s="12">
        <v>1</v>
      </c>
      <c r="D7" s="47">
        <f>IF(B7=0,0,C7/B7)</f>
        <v>1</v>
      </c>
      <c r="E7" s="11">
        <v>2</v>
      </c>
      <c r="F7" s="12">
        <v>2</v>
      </c>
      <c r="G7" s="47">
        <f>IF(E7=0,0,F7/E7)</f>
        <v>1</v>
      </c>
      <c r="H7" s="11">
        <v>8</v>
      </c>
      <c r="I7" s="12">
        <v>6</v>
      </c>
      <c r="J7" s="47">
        <f>IF(H7=0,0,I7/H7)</f>
        <v>0.75</v>
      </c>
    </row>
    <row r="8" spans="1:10" ht="33" customHeight="1" x14ac:dyDescent="0.2">
      <c r="A8" s="42" t="s">
        <v>23</v>
      </c>
      <c r="B8" s="11">
        <v>144</v>
      </c>
      <c r="C8" s="12">
        <v>34</v>
      </c>
      <c r="D8" s="47">
        <f t="shared" ref="D8:D14" si="0">C8/B8</f>
        <v>0.2361111111111111</v>
      </c>
      <c r="E8" s="11">
        <v>172</v>
      </c>
      <c r="F8" s="12">
        <v>26</v>
      </c>
      <c r="G8" s="47">
        <f t="shared" ref="G8:G14" si="1">F8/E8</f>
        <v>0.15116279069767441</v>
      </c>
      <c r="H8" s="11">
        <v>172</v>
      </c>
      <c r="I8" s="12">
        <v>32</v>
      </c>
      <c r="J8" s="47">
        <f t="shared" ref="J8:J14" si="2">I8/H8</f>
        <v>0.18604651162790697</v>
      </c>
    </row>
    <row r="9" spans="1:10" ht="33" customHeight="1" x14ac:dyDescent="0.2">
      <c r="A9" s="42" t="s">
        <v>24</v>
      </c>
      <c r="B9" s="11">
        <v>73</v>
      </c>
      <c r="C9" s="12">
        <v>48</v>
      </c>
      <c r="D9" s="47">
        <f t="shared" si="0"/>
        <v>0.65753424657534243</v>
      </c>
      <c r="E9" s="11">
        <v>97</v>
      </c>
      <c r="F9" s="12">
        <v>62</v>
      </c>
      <c r="G9" s="47">
        <f t="shared" si="1"/>
        <v>0.63917525773195871</v>
      </c>
      <c r="H9" s="11">
        <v>95</v>
      </c>
      <c r="I9" s="12">
        <v>62</v>
      </c>
      <c r="J9" s="47">
        <f t="shared" si="2"/>
        <v>0.65263157894736845</v>
      </c>
    </row>
    <row r="10" spans="1:10" ht="33" customHeight="1" x14ac:dyDescent="0.2">
      <c r="A10" s="42" t="s">
        <v>25</v>
      </c>
      <c r="B10" s="11">
        <v>1053</v>
      </c>
      <c r="C10" s="12">
        <v>1002</v>
      </c>
      <c r="D10" s="47">
        <f t="shared" si="0"/>
        <v>0.95156695156695159</v>
      </c>
      <c r="E10" s="11">
        <v>852</v>
      </c>
      <c r="F10" s="12">
        <v>820</v>
      </c>
      <c r="G10" s="47">
        <f t="shared" si="1"/>
        <v>0.96244131455399062</v>
      </c>
      <c r="H10" s="11">
        <v>861</v>
      </c>
      <c r="I10" s="12">
        <v>825</v>
      </c>
      <c r="J10" s="47">
        <f t="shared" si="2"/>
        <v>0.95818815331010454</v>
      </c>
    </row>
    <row r="11" spans="1:10" ht="33" customHeight="1" x14ac:dyDescent="0.2">
      <c r="A11" s="42" t="s">
        <v>26</v>
      </c>
      <c r="B11" s="11">
        <v>15</v>
      </c>
      <c r="C11" s="12">
        <v>0</v>
      </c>
      <c r="D11" s="47">
        <f t="shared" si="0"/>
        <v>0</v>
      </c>
      <c r="E11" s="11">
        <v>33</v>
      </c>
      <c r="F11" s="12">
        <v>5</v>
      </c>
      <c r="G11" s="47">
        <f t="shared" si="1"/>
        <v>0.15151515151515152</v>
      </c>
      <c r="H11" s="11">
        <v>21</v>
      </c>
      <c r="I11" s="12">
        <v>3</v>
      </c>
      <c r="J11" s="47">
        <f t="shared" si="2"/>
        <v>0.14285714285714285</v>
      </c>
    </row>
    <row r="12" spans="1:10" ht="33" customHeight="1" x14ac:dyDescent="0.2">
      <c r="A12" s="42" t="s">
        <v>27</v>
      </c>
      <c r="B12" s="11">
        <v>1152</v>
      </c>
      <c r="C12" s="12">
        <v>571</v>
      </c>
      <c r="D12" s="47">
        <f t="shared" si="0"/>
        <v>0.49565972222222221</v>
      </c>
      <c r="E12" s="11">
        <v>842</v>
      </c>
      <c r="F12" s="12">
        <v>438</v>
      </c>
      <c r="G12" s="47">
        <f t="shared" si="1"/>
        <v>0.52019002375296908</v>
      </c>
      <c r="H12" s="11">
        <v>840</v>
      </c>
      <c r="I12" s="12">
        <v>454</v>
      </c>
      <c r="J12" s="47">
        <f t="shared" si="2"/>
        <v>0.54047619047619044</v>
      </c>
    </row>
    <row r="13" spans="1:10" ht="33" customHeight="1" x14ac:dyDescent="0.2">
      <c r="A13" s="42" t="s">
        <v>28</v>
      </c>
      <c r="B13" s="11">
        <v>633</v>
      </c>
      <c r="C13" s="12">
        <v>314</v>
      </c>
      <c r="D13" s="47">
        <f t="shared" si="0"/>
        <v>0.49605055292259082</v>
      </c>
      <c r="E13" s="11">
        <v>513</v>
      </c>
      <c r="F13" s="12">
        <v>228</v>
      </c>
      <c r="G13" s="47">
        <f t="shared" si="1"/>
        <v>0.44444444444444442</v>
      </c>
      <c r="H13" s="11">
        <v>527</v>
      </c>
      <c r="I13" s="12">
        <v>241</v>
      </c>
      <c r="J13" s="47">
        <f t="shared" si="2"/>
        <v>0.45730550284629978</v>
      </c>
    </row>
    <row r="14" spans="1:10" ht="33" customHeight="1" thickBot="1" x14ac:dyDescent="0.25">
      <c r="A14" s="43" t="s">
        <v>29</v>
      </c>
      <c r="B14" s="13">
        <v>1483</v>
      </c>
      <c r="C14" s="14">
        <v>1275</v>
      </c>
      <c r="D14" s="48">
        <f t="shared" si="0"/>
        <v>0.85974376264329067</v>
      </c>
      <c r="E14" s="13">
        <v>1415</v>
      </c>
      <c r="F14" s="14">
        <v>1183</v>
      </c>
      <c r="G14" s="48">
        <f t="shared" si="1"/>
        <v>0.83604240282685516</v>
      </c>
      <c r="H14" s="13">
        <v>1824</v>
      </c>
      <c r="I14" s="14">
        <v>1585</v>
      </c>
      <c r="J14" s="48">
        <f t="shared" si="2"/>
        <v>0.86896929824561409</v>
      </c>
    </row>
    <row r="15" spans="1:10" ht="33" customHeight="1" thickBot="1" x14ac:dyDescent="0.25">
      <c r="A15" s="37" t="s">
        <v>14</v>
      </c>
      <c r="B15" s="38">
        <f>SUM(B4:B14)</f>
        <v>4598</v>
      </c>
      <c r="C15" s="39">
        <f>SUM(C4:C14)</f>
        <v>3286</v>
      </c>
      <c r="D15" s="40">
        <f>C15/B15</f>
        <v>0.71465854719443234</v>
      </c>
      <c r="E15" s="38">
        <f>SUM(E4:E14)</f>
        <v>3984</v>
      </c>
      <c r="F15" s="39">
        <f>SUM(F4:F14)</f>
        <v>2812</v>
      </c>
      <c r="G15" s="40">
        <f>F15/E15</f>
        <v>0.70582329317269077</v>
      </c>
      <c r="H15" s="38">
        <f>SUM(H4:H14)</f>
        <v>4429</v>
      </c>
      <c r="I15" s="39">
        <f>SUM(I4:I14)</f>
        <v>3281</v>
      </c>
      <c r="J15" s="40">
        <f>I15/H15</f>
        <v>0.74079927748927521</v>
      </c>
    </row>
    <row r="16" spans="1:10" x14ac:dyDescent="0.2">
      <c r="A16" s="6" t="s">
        <v>37</v>
      </c>
    </row>
    <row r="17" spans="1:10" x14ac:dyDescent="0.2">
      <c r="A17" s="7" t="s">
        <v>15</v>
      </c>
    </row>
    <row r="18" spans="1:10" x14ac:dyDescent="0.2">
      <c r="A18" s="7" t="s">
        <v>16</v>
      </c>
    </row>
    <row r="19" spans="1:10" x14ac:dyDescent="0.2">
      <c r="A19" s="7" t="s">
        <v>17</v>
      </c>
    </row>
    <row r="20" spans="1:10" ht="7.5" customHeight="1" x14ac:dyDescent="0.2"/>
    <row r="21" spans="1:10" ht="41.25" customHeight="1" x14ac:dyDescent="0.2">
      <c r="A21" s="53" t="s">
        <v>18</v>
      </c>
      <c r="B21" s="53"/>
      <c r="C21" s="53"/>
      <c r="D21" s="53"/>
      <c r="E21" s="53"/>
      <c r="F21" s="53"/>
      <c r="G21" s="53"/>
      <c r="H21" s="53"/>
      <c r="I21" s="53"/>
      <c r="J21" s="53"/>
    </row>
  </sheetData>
  <mergeCells count="6">
    <mergeCell ref="B2:D2"/>
    <mergeCell ref="E2:G2"/>
    <mergeCell ref="H2:J2"/>
    <mergeCell ref="A21:J21"/>
    <mergeCell ref="A1:J1"/>
    <mergeCell ref="A2:A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sheetPr>
  <dimension ref="A1:J16"/>
  <sheetViews>
    <sheetView showGridLines="0" showRowColHeaders="0" zoomScaleNormal="100" zoomScaleSheetLayoutView="100" workbookViewId="0">
      <selection activeCell="N6" sqref="N6"/>
    </sheetView>
  </sheetViews>
  <sheetFormatPr defaultRowHeight="12.75" x14ac:dyDescent="0.2"/>
  <cols>
    <col min="1" max="1" width="15.85546875" customWidth="1"/>
    <col min="2" max="10" width="6.85546875" customWidth="1"/>
  </cols>
  <sheetData>
    <row r="1" spans="1:10" ht="35.25" customHeight="1" thickBot="1" x14ac:dyDescent="0.25">
      <c r="A1" s="65" t="s">
        <v>41</v>
      </c>
      <c r="B1" s="65"/>
      <c r="C1" s="65"/>
      <c r="D1" s="65"/>
      <c r="E1" s="65"/>
      <c r="F1" s="65"/>
      <c r="G1" s="65"/>
      <c r="H1" s="65"/>
      <c r="I1" s="65"/>
      <c r="J1" s="65"/>
    </row>
    <row r="2" spans="1:10" ht="25.5" customHeight="1" x14ac:dyDescent="0.2">
      <c r="A2" s="68" t="s">
        <v>30</v>
      </c>
      <c r="B2" s="59">
        <v>2019</v>
      </c>
      <c r="C2" s="60"/>
      <c r="D2" s="61"/>
      <c r="E2" s="59">
        <v>2020</v>
      </c>
      <c r="F2" s="60"/>
      <c r="G2" s="61"/>
      <c r="H2" s="59">
        <v>2021</v>
      </c>
      <c r="I2" s="60"/>
      <c r="J2" s="61"/>
    </row>
    <row r="3" spans="1:10" ht="25.5" customHeight="1" thickBot="1" x14ac:dyDescent="0.25">
      <c r="A3" s="69"/>
      <c r="B3" s="44" t="s">
        <v>2</v>
      </c>
      <c r="C3" s="44" t="s">
        <v>3</v>
      </c>
      <c r="D3" s="45" t="s">
        <v>1</v>
      </c>
      <c r="E3" s="44" t="s">
        <v>2</v>
      </c>
      <c r="F3" s="44" t="s">
        <v>3</v>
      </c>
      <c r="G3" s="45" t="s">
        <v>1</v>
      </c>
      <c r="H3" s="44" t="s">
        <v>2</v>
      </c>
      <c r="I3" s="44" t="s">
        <v>3</v>
      </c>
      <c r="J3" s="45" t="s">
        <v>1</v>
      </c>
    </row>
    <row r="4" spans="1:10" ht="43.5" customHeight="1" x14ac:dyDescent="0.2">
      <c r="A4" s="41" t="s">
        <v>31</v>
      </c>
      <c r="B4" s="18">
        <v>1103</v>
      </c>
      <c r="C4" s="19">
        <v>805</v>
      </c>
      <c r="D4" s="46">
        <f t="shared" ref="D4:D9" si="0">C4/B4</f>
        <v>0.72982774252039895</v>
      </c>
      <c r="E4" s="18">
        <v>1050</v>
      </c>
      <c r="F4" s="19">
        <v>780</v>
      </c>
      <c r="G4" s="46">
        <f t="shared" ref="G4:G9" si="1">F4/E4</f>
        <v>0.74285714285714288</v>
      </c>
      <c r="H4" s="18">
        <v>1204</v>
      </c>
      <c r="I4" s="19">
        <v>926</v>
      </c>
      <c r="J4" s="46">
        <f t="shared" ref="J4:J9" si="2">I4/H4</f>
        <v>0.76910299003322258</v>
      </c>
    </row>
    <row r="5" spans="1:10" ht="43.5" customHeight="1" x14ac:dyDescent="0.2">
      <c r="A5" s="42" t="s">
        <v>32</v>
      </c>
      <c r="B5" s="20">
        <v>1138</v>
      </c>
      <c r="C5" s="21">
        <v>750</v>
      </c>
      <c r="D5" s="47">
        <f t="shared" si="0"/>
        <v>0.65905096660808438</v>
      </c>
      <c r="E5" s="20">
        <v>1084</v>
      </c>
      <c r="F5" s="21">
        <v>663</v>
      </c>
      <c r="G5" s="47">
        <f t="shared" si="1"/>
        <v>0.61162361623616235</v>
      </c>
      <c r="H5" s="20">
        <v>1164</v>
      </c>
      <c r="I5" s="21">
        <v>800</v>
      </c>
      <c r="J5" s="47">
        <f t="shared" si="2"/>
        <v>0.6872852233676976</v>
      </c>
    </row>
    <row r="6" spans="1:10" ht="43.5" customHeight="1" x14ac:dyDescent="0.2">
      <c r="A6" s="42" t="s">
        <v>33</v>
      </c>
      <c r="B6" s="20">
        <v>768</v>
      </c>
      <c r="C6" s="21">
        <v>568</v>
      </c>
      <c r="D6" s="47">
        <f t="shared" si="0"/>
        <v>0.73958333333333337</v>
      </c>
      <c r="E6" s="20">
        <v>625</v>
      </c>
      <c r="F6" s="21">
        <v>477</v>
      </c>
      <c r="G6" s="47">
        <f t="shared" si="1"/>
        <v>0.76319999999999999</v>
      </c>
      <c r="H6" s="20">
        <v>699</v>
      </c>
      <c r="I6" s="21">
        <v>498</v>
      </c>
      <c r="J6" s="47">
        <f t="shared" si="2"/>
        <v>0.71244635193133043</v>
      </c>
    </row>
    <row r="7" spans="1:10" ht="43.5" customHeight="1" x14ac:dyDescent="0.2">
      <c r="A7" s="42" t="s">
        <v>34</v>
      </c>
      <c r="B7" s="20">
        <v>1010</v>
      </c>
      <c r="C7" s="21">
        <v>739</v>
      </c>
      <c r="D7" s="47">
        <f t="shared" si="0"/>
        <v>0.73168316831683167</v>
      </c>
      <c r="E7" s="20">
        <v>786</v>
      </c>
      <c r="F7" s="21">
        <v>576</v>
      </c>
      <c r="G7" s="47">
        <f t="shared" si="1"/>
        <v>0.73282442748091603</v>
      </c>
      <c r="H7" s="20">
        <v>822</v>
      </c>
      <c r="I7" s="21">
        <v>643</v>
      </c>
      <c r="J7" s="47">
        <f t="shared" si="2"/>
        <v>0.78223844282238442</v>
      </c>
    </row>
    <row r="8" spans="1:10" ht="43.5" customHeight="1" x14ac:dyDescent="0.2">
      <c r="A8" s="42" t="s">
        <v>35</v>
      </c>
      <c r="B8" s="20">
        <v>467</v>
      </c>
      <c r="C8" s="21">
        <v>372</v>
      </c>
      <c r="D8" s="47">
        <f t="shared" si="0"/>
        <v>0.79657387580299788</v>
      </c>
      <c r="E8" s="20">
        <v>320</v>
      </c>
      <c r="F8" s="21">
        <v>262</v>
      </c>
      <c r="G8" s="47">
        <f t="shared" si="1"/>
        <v>0.81874999999999998</v>
      </c>
      <c r="H8" s="20">
        <v>444</v>
      </c>
      <c r="I8" s="21">
        <v>345</v>
      </c>
      <c r="J8" s="47">
        <f t="shared" si="2"/>
        <v>0.77702702702702697</v>
      </c>
    </row>
    <row r="9" spans="1:10" ht="43.5" customHeight="1" thickBot="1" x14ac:dyDescent="0.25">
      <c r="A9" s="42" t="s">
        <v>36</v>
      </c>
      <c r="B9" s="20">
        <v>112</v>
      </c>
      <c r="C9" s="21">
        <v>52</v>
      </c>
      <c r="D9" s="47">
        <f t="shared" si="0"/>
        <v>0.4642857142857143</v>
      </c>
      <c r="E9" s="20">
        <v>119</v>
      </c>
      <c r="F9" s="21">
        <v>54</v>
      </c>
      <c r="G9" s="47">
        <f t="shared" si="1"/>
        <v>0.45378151260504201</v>
      </c>
      <c r="H9" s="20">
        <v>96</v>
      </c>
      <c r="I9" s="21">
        <v>69</v>
      </c>
      <c r="J9" s="47">
        <f t="shared" si="2"/>
        <v>0.71875</v>
      </c>
    </row>
    <row r="10" spans="1:10" ht="33.75" customHeight="1" thickBot="1" x14ac:dyDescent="0.25">
      <c r="A10" s="22" t="s">
        <v>14</v>
      </c>
      <c r="B10" s="15">
        <f>SUM(B4:B9)</f>
        <v>4598</v>
      </c>
      <c r="C10" s="16">
        <f>SUM(C4:C9)</f>
        <v>3286</v>
      </c>
      <c r="D10" s="17">
        <f>C10/B10</f>
        <v>0.71465854719443234</v>
      </c>
      <c r="E10" s="15">
        <f>SUM(E4:E9)</f>
        <v>3984</v>
      </c>
      <c r="F10" s="16">
        <f>SUM(F4:F9)</f>
        <v>2812</v>
      </c>
      <c r="G10" s="17">
        <f>F10/E10</f>
        <v>0.70582329317269077</v>
      </c>
      <c r="H10" s="15">
        <f>SUM(H4:H9)</f>
        <v>4429</v>
      </c>
      <c r="I10" s="16">
        <f>SUM(I4:I9)</f>
        <v>3281</v>
      </c>
      <c r="J10" s="17">
        <f>I10/H10</f>
        <v>0.74079927748927521</v>
      </c>
    </row>
    <row r="11" spans="1:10" x14ac:dyDescent="0.2">
      <c r="A11" s="6" t="s">
        <v>37</v>
      </c>
    </row>
    <row r="12" spans="1:10" x14ac:dyDescent="0.2">
      <c r="A12" s="7" t="s">
        <v>15</v>
      </c>
    </row>
    <row r="13" spans="1:10" x14ac:dyDescent="0.2">
      <c r="A13" s="7" t="s">
        <v>16</v>
      </c>
    </row>
    <row r="14" spans="1:10" x14ac:dyDescent="0.2">
      <c r="A14" s="7" t="s">
        <v>17</v>
      </c>
    </row>
    <row r="15" spans="1:10" ht="7.5" customHeight="1" x14ac:dyDescent="0.2"/>
    <row r="16" spans="1:10" ht="41.25" customHeight="1" x14ac:dyDescent="0.2">
      <c r="A16" s="53" t="s">
        <v>18</v>
      </c>
      <c r="B16" s="53"/>
      <c r="C16" s="53"/>
      <c r="D16" s="53"/>
      <c r="E16" s="53"/>
      <c r="F16" s="53"/>
      <c r="G16" s="53"/>
      <c r="H16" s="53"/>
      <c r="I16" s="53"/>
      <c r="J16" s="53"/>
    </row>
  </sheetData>
  <mergeCells count="6">
    <mergeCell ref="B2:D2"/>
    <mergeCell ref="E2:G2"/>
    <mergeCell ref="H2:J2"/>
    <mergeCell ref="A16:J16"/>
    <mergeCell ref="A1:J1"/>
    <mergeCell ref="A2:A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91311BAE-8FCB-4E6C-8D11-9FC930D674B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Σοβαρο ανα κατηγορία</vt:lpstr>
      <vt:lpstr>Σοβαρό Εγκλημα</vt:lpstr>
      <vt:lpstr>Σοβαρό Έγκλημα ανά Επαρχία</vt:lpstr>
      <vt:lpstr>'Σοβαρό Εγκλημα'!Print_Area</vt:lpstr>
      <vt:lpstr>'Σοβαρό Έγκλημα ανά Επαρχία'!Print_Area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Police</cp:lastModifiedBy>
  <cp:lastPrinted>2022-04-05T10:05:43Z</cp:lastPrinted>
  <dcterms:created xsi:type="dcterms:W3CDTF">2017-03-21T06:57:35Z</dcterms:created>
  <dcterms:modified xsi:type="dcterms:W3CDTF">2022-07-25T10:36:55Z</dcterms:modified>
</cp:coreProperties>
</file>